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8072" windowHeight="8448" tabRatio="746" activeTab="0"/>
  </bookViews>
  <sheets>
    <sheet name="ф160" sheetId="1" r:id="rId1"/>
    <sheet name="КСС-СВО-АСФАЛТ" sheetId="2" r:id="rId2"/>
    <sheet name="КСС-СВО-ТРОШЕНОКАМЕННА" sheetId="3" r:id="rId3"/>
    <sheet name="СИСТЕМА ЗА КОНТРОЛ" sheetId="4" r:id="rId4"/>
  </sheets>
  <definedNames/>
  <calcPr fullCalcOnLoad="1"/>
</workbook>
</file>

<file path=xl/sharedStrings.xml><?xml version="1.0" encoding="utf-8"?>
<sst xmlns="http://schemas.openxmlformats.org/spreadsheetml/2006/main" count="240" uniqueCount="84">
  <si>
    <t>мярка</t>
  </si>
  <si>
    <t>Рязане на асфалтова настилка</t>
  </si>
  <si>
    <t>m</t>
  </si>
  <si>
    <t>Разваляне на асфалтова настилка</t>
  </si>
  <si>
    <t>m2</t>
  </si>
  <si>
    <t>m3</t>
  </si>
  <si>
    <t>Разваляне и възстановяване бордюри</t>
  </si>
  <si>
    <t>Разваляне и възстановяване на тротоарна настилка</t>
  </si>
  <si>
    <t>Разриване на земни и скални маси на депо</t>
  </si>
  <si>
    <t>бр.</t>
  </si>
  <si>
    <t>Доставка и полагане на полиетиленова сигнална лента</t>
  </si>
  <si>
    <t>Доставка и полагане на полиетиленова детекторна лента с метални проводници</t>
  </si>
  <si>
    <t>Дезинфекция на водопровода</t>
  </si>
  <si>
    <t>Изпитване на водопровода</t>
  </si>
  <si>
    <t xml:space="preserve">Фаза: Технически проект                                                                                                                                                </t>
  </si>
  <si>
    <t>Пясък за подложка и засипване на тръби-доставка и полагане</t>
  </si>
  <si>
    <t>Изкоп с багер в земни почви,на транспорт, при 1ут. Условие</t>
  </si>
  <si>
    <t>име</t>
  </si>
  <si>
    <t>ДДС 20%:</t>
  </si>
  <si>
    <t>Възстановяване на асфалтова настилка в 2 пласта с обща дебелини по 10 см.</t>
  </si>
  <si>
    <t>Разваляне  на трошено-каменна основа на асфалтова настилка</t>
  </si>
  <si>
    <t>Изкоп ръчен ,с ширина 0,6-1,2м, дълб. до 2 м,в земни почви ,неукрепен</t>
  </si>
  <si>
    <t>Транспорт със самосвал на земни и скални почви до депо - до 5км.</t>
  </si>
  <si>
    <t>Транспорт на  строителни отпадъци - до 35 км.</t>
  </si>
  <si>
    <t>Уплътняване на насипа с пневматична трамбовка с дебелина на пласта 20cm</t>
  </si>
  <si>
    <t>Възстановяване на трошенокаменна основа на настилка ,с d пласт=35 см</t>
  </si>
  <si>
    <t>Изкоп  ,с ширина 0,6-1,2м, дълб. до 2 м,в скални почви ,неукрепен</t>
  </si>
  <si>
    <t xml:space="preserve">Натоварване с багер строителни отпадъци </t>
  </si>
  <si>
    <t>СТРОИТЕЛНИ РАБОТИ</t>
  </si>
  <si>
    <t>МОНТАЖНИ  РАБОТИ</t>
  </si>
  <si>
    <t>Прехвърляне до 3m хор. или 2m вер. разстояние ръчно,земни и скални почви</t>
  </si>
  <si>
    <t xml:space="preserve">Натоварване с багер на земни и скални почви </t>
  </si>
  <si>
    <t>N</t>
  </si>
  <si>
    <t>Обратен насип от заклинен трошен камък (баластра или чакъл)-доставка и полагане</t>
  </si>
  <si>
    <t>количество</t>
  </si>
  <si>
    <t>Помощна Количествено-стойностна сметка СВО-при асфалтобетонова настилка</t>
  </si>
  <si>
    <t>Помощна Количествено-стойностна сметка СВО-при трошенокаменна настилка</t>
  </si>
  <si>
    <t>Доставка и полагане на ТСК  ф25 или 32мм с охр.гарнитура- 10атм</t>
  </si>
  <si>
    <t xml:space="preserve">Доставка и монтаж на коляно преход ПЕВП смех.връзка и външна резба ф32 на 1", или ф25 на 3/4" </t>
  </si>
  <si>
    <t>Доставка и монтаж на преход ПЕВП смех.връзка и външна резба ф32 на 1" , или ф 25 на 3/4"</t>
  </si>
  <si>
    <t xml:space="preserve">                       Количествено-стойностна сметка -                                                                                                    Система за дистанционен контрол на параметри на водния поток</t>
  </si>
  <si>
    <t>Система -комплект от съоръжения и оборудване, съгласно техническа спесификация, за дистанционен контрол на параметри на водния поток, осигуряващ ограничаване и предотвратяване загубите на вода във водопроводната мрежа</t>
  </si>
  <si>
    <t>бр. пунктове за наблюдение и контрол</t>
  </si>
  <si>
    <t>Водомерна шахта, в комплект с арматурен и водомерен възел, с водомер с импулсен извод, датчик за налягане, съгласно чертеж и техническа спесификация</t>
  </si>
  <si>
    <t>Обект: Реконструкция и подмяна на вътрешна водопроводна мрежа в с.Едрево, с.Нова Махала и с. Елхово,Община Николаево</t>
  </si>
  <si>
    <t>Част :Водоснабдяване</t>
  </si>
  <si>
    <t>Подобект: Реконструкция и подмяна на вътрешна водопроводна мрежа в с.Нова Махала ,Община Николаево</t>
  </si>
  <si>
    <t>Доставка и монтаж на водовземна скоба ф90(110;160;225)/ф25;32;40;50;63</t>
  </si>
  <si>
    <t xml:space="preserve">Доставка и монтаж на полиетиленови  тръби с висока плътност/ ПЕВП /, на челна заварка,с диаметър ф 25;32;40;50;63, PN 10,с включени фасонни части, в изкоп </t>
  </si>
  <si>
    <t xml:space="preserve">Доставка и монтаж на полиетиленови  тръби с висока плътност/ ПЕВП /, на челна заварка,с диаметър ф 25 ;32;40;50;63, PN 10,с включени фасонни части, в изкоп </t>
  </si>
  <si>
    <t>Гл клон 1</t>
  </si>
  <si>
    <t>общо количество</t>
  </si>
  <si>
    <t>Пясък или трошен камък, фракция 0-40 мм,за подложка и засипване на тръби-доставка и полагане</t>
  </si>
  <si>
    <t>Бетонови опорни блокчета</t>
  </si>
  <si>
    <t>Водочерпене с помпа</t>
  </si>
  <si>
    <t>мсм</t>
  </si>
  <si>
    <t xml:space="preserve">Доставка и монтаж на полиетиленови  тръби с висока плътност/ ПЕВП /, на челна заварка,с диаметър ф 160, PN 10, в изкоп </t>
  </si>
  <si>
    <t xml:space="preserve">Направа на Сградно водопроводно отклонение,при улица с трошено-каменна настилка,съгласно техническа спесификация /помощна количественна сметка/  </t>
  </si>
  <si>
    <t>Доставка и монтаж на тройник гладък 160/90 , ПЕВП</t>
  </si>
  <si>
    <t>Доставка и монтаж на тройник гладък 160/110 , ПЕВП</t>
  </si>
  <si>
    <t>Доставка и монтаж на коляно гладко  , ф 160 ПЕВП</t>
  </si>
  <si>
    <t>Доставка и монтаж на  шибърен спирателен кран с охранителна гарнитура , ф 80, комплект</t>
  </si>
  <si>
    <t>Доставка и монтаж на  шибърен спирателен кран с охранителна гарнитура , ф 100, комплект</t>
  </si>
  <si>
    <t>Доставка и монтаж на  шибърен спирателен кран с охранителна гарнитура , ф 150, комплект</t>
  </si>
  <si>
    <t>Доставка и монтаж на фланшов накрайник , ф 90 ПЕВП</t>
  </si>
  <si>
    <t>Доставка и монтаж на фланшов накрайник , ф 110 ПЕВП</t>
  </si>
  <si>
    <t>Доставка и монтаж на фланшов накрайник , ф 160 ПЕВП</t>
  </si>
  <si>
    <t>Доставка и монтаж на свободен фланец , ф 80</t>
  </si>
  <si>
    <t>Доставка и монтаж на свободен фланец , ф 100</t>
  </si>
  <si>
    <t>Доставка и монтаж на свободен фланец , ф 150</t>
  </si>
  <si>
    <t>Доставка и монтаж на фланшов адаптор ф 150</t>
  </si>
  <si>
    <t>Доставка и монтаж на табели за обозначаване на ПХ и СК</t>
  </si>
  <si>
    <t>Направа на временни мостчета над изкопа</t>
  </si>
  <si>
    <t>Временни пътни знаци монтаж-демонтаж</t>
  </si>
  <si>
    <t>Монтаж-демонтаж временни ограждения</t>
  </si>
  <si>
    <t>Количественна сметка-клонове с DN160мм ; L=134,78 m</t>
  </si>
  <si>
    <t>ед. Цена в лева без ДДС</t>
  </si>
  <si>
    <t>Стойност в лева без ДДС</t>
  </si>
  <si>
    <t>Обща стойност в лева без ДДС</t>
  </si>
  <si>
    <t>Непредвидени разходи</t>
  </si>
  <si>
    <t>Обща стойност в лева без ДДС с включени непредвидени разходи</t>
  </si>
  <si>
    <t>Обща стойност в лева с ДДС с включени непредвидени разходи</t>
  </si>
  <si>
    <t>Стойност в лева без ДДС / 1БР. СВО/</t>
  </si>
  <si>
    <t>Обща стойност в лева без ДДС /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</si>
</sst>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0.000"/>
    <numFmt numFmtId="174" formatCode="0.0"/>
    <numFmt numFmtId="175" formatCode="#,##0.0"/>
    <numFmt numFmtId="176" formatCode="#,##0.000"/>
    <numFmt numFmtId="177" formatCode="#,##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color indexed="8"/>
      <name val="Calibri"/>
      <family val="2"/>
    </font>
    <font>
      <sz val="10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b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Alignment="1">
      <alignment horizontal="justify" vertical="justify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 quotePrefix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5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justify" vertical="justify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0" xfId="57" applyFont="1" applyAlignment="1">
      <alignment horizontal="left"/>
      <protection/>
    </xf>
    <xf numFmtId="4" fontId="5" fillId="0" borderId="0" xfId="0" applyNumberFormat="1" applyFont="1" applyAlignment="1">
      <alignment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Fill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justify" vertical="justify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/>
      <protection/>
    </xf>
    <xf numFmtId="4" fontId="8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6" fillId="0" borderId="10" xfId="0" applyNumberFormat="1" applyFont="1" applyBorder="1" applyAlignment="1" quotePrefix="1">
      <alignment horizontal="center" vertical="center"/>
    </xf>
    <xf numFmtId="0" fontId="4" fillId="0" borderId="11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" fillId="0" borderId="12" xfId="57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wrapText="1"/>
    </xf>
    <xf numFmtId="0" fontId="4" fillId="0" borderId="0" xfId="57" applyFont="1" applyAlignment="1">
      <alignment wrapText="1"/>
      <protection/>
    </xf>
    <xf numFmtId="2" fontId="0" fillId="0" borderId="0" xfId="0" applyNumberFormat="1" applyAlignment="1">
      <alignment/>
    </xf>
    <xf numFmtId="4" fontId="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 horizontal="left" wrapText="1"/>
    </xf>
    <xf numFmtId="0" fontId="4" fillId="0" borderId="0" xfId="57" applyFont="1" applyAlignment="1">
      <alignment horizontal="left" wrapText="1"/>
      <protection/>
    </xf>
    <xf numFmtId="0" fontId="7" fillId="0" borderId="0" xfId="57" applyFont="1" applyBorder="1" applyAlignment="1">
      <alignment horizont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justify" vertical="justify"/>
    </xf>
    <xf numFmtId="4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F7" sqref="F7:G7"/>
    </sheetView>
  </sheetViews>
  <sheetFormatPr defaultColWidth="9.140625" defaultRowHeight="15"/>
  <cols>
    <col min="1" max="1" width="6.8515625" style="0" customWidth="1"/>
    <col min="2" max="2" width="49.28125" style="2" customWidth="1"/>
    <col min="4" max="4" width="9.140625" style="3" customWidth="1"/>
    <col min="7" max="7" width="10.28125" style="0" customWidth="1"/>
  </cols>
  <sheetData>
    <row r="1" spans="1:4" ht="44.25" customHeight="1">
      <c r="A1" s="45" t="s">
        <v>44</v>
      </c>
      <c r="B1" s="45"/>
      <c r="C1" s="45"/>
      <c r="D1" s="40"/>
    </row>
    <row r="2" spans="1:4" ht="33" customHeight="1">
      <c r="A2" s="46" t="s">
        <v>46</v>
      </c>
      <c r="B2" s="46"/>
      <c r="C2" s="46"/>
      <c r="D2" s="41"/>
    </row>
    <row r="3" spans="1:4" ht="14.25">
      <c r="A3" s="15" t="s">
        <v>45</v>
      </c>
      <c r="B3" s="15"/>
      <c r="C3" s="15"/>
      <c r="D3" s="17"/>
    </row>
    <row r="4" spans="1:4" ht="14.25">
      <c r="A4" s="17" t="s">
        <v>14</v>
      </c>
      <c r="B4" s="17"/>
      <c r="C4" s="17"/>
      <c r="D4" s="18"/>
    </row>
    <row r="5" spans="1:4" ht="32.25" customHeight="1">
      <c r="A5" s="47" t="s">
        <v>75</v>
      </c>
      <c r="B5" s="47"/>
      <c r="C5" s="47"/>
      <c r="D5" s="47"/>
    </row>
    <row r="6" spans="1:4" ht="15">
      <c r="A6" s="1"/>
      <c r="B6" s="1"/>
      <c r="C6" s="1"/>
      <c r="D6" s="1"/>
    </row>
    <row r="7" spans="1:7" s="4" customFormat="1" ht="76.5" customHeight="1">
      <c r="A7" s="8" t="s">
        <v>32</v>
      </c>
      <c r="B7" s="8" t="s">
        <v>17</v>
      </c>
      <c r="C7" s="8" t="s">
        <v>0</v>
      </c>
      <c r="D7" s="9" t="s">
        <v>50</v>
      </c>
      <c r="E7" s="9" t="s">
        <v>51</v>
      </c>
      <c r="F7" s="9" t="s">
        <v>76</v>
      </c>
      <c r="G7" s="9" t="s">
        <v>77</v>
      </c>
    </row>
    <row r="8" spans="1:7" s="4" customFormat="1" ht="22.5" customHeight="1">
      <c r="A8" s="36"/>
      <c r="B8" s="36" t="s">
        <v>28</v>
      </c>
      <c r="C8" s="36"/>
      <c r="D8" s="10"/>
      <c r="E8" s="10"/>
      <c r="F8" s="10"/>
      <c r="G8" s="10"/>
    </row>
    <row r="9" spans="1:8" ht="26.25">
      <c r="A9" s="44">
        <v>1</v>
      </c>
      <c r="B9" s="24" t="s">
        <v>16</v>
      </c>
      <c r="C9" s="35" t="s">
        <v>5</v>
      </c>
      <c r="D9" s="43">
        <v>165.941136</v>
      </c>
      <c r="E9" s="13">
        <f aca="true" t="shared" si="0" ref="E9:E43">SUM(D9:D9)</f>
        <v>165.941136</v>
      </c>
      <c r="F9" s="13"/>
      <c r="G9" s="13"/>
      <c r="H9" s="42"/>
    </row>
    <row r="10" spans="1:8" ht="26.25">
      <c r="A10" s="44">
        <v>2</v>
      </c>
      <c r="B10" s="24" t="s">
        <v>21</v>
      </c>
      <c r="C10" s="35" t="s">
        <v>5</v>
      </c>
      <c r="D10" s="43">
        <v>18.437904</v>
      </c>
      <c r="E10" s="13">
        <f t="shared" si="0"/>
        <v>18.437904</v>
      </c>
      <c r="F10" s="13"/>
      <c r="G10" s="13"/>
      <c r="H10" s="42"/>
    </row>
    <row r="11" spans="1:8" ht="26.25">
      <c r="A11" s="44">
        <v>3</v>
      </c>
      <c r="B11" s="24" t="s">
        <v>30</v>
      </c>
      <c r="C11" s="35" t="s">
        <v>5</v>
      </c>
      <c r="D11" s="13">
        <f>D10</f>
        <v>18.437904</v>
      </c>
      <c r="E11" s="13">
        <f t="shared" si="0"/>
        <v>18.437904</v>
      </c>
      <c r="F11" s="13"/>
      <c r="G11" s="13"/>
      <c r="H11" s="42"/>
    </row>
    <row r="12" spans="1:8" ht="14.25">
      <c r="A12" s="44">
        <v>4</v>
      </c>
      <c r="B12" s="24" t="s">
        <v>31</v>
      </c>
      <c r="C12" s="35" t="s">
        <v>5</v>
      </c>
      <c r="D12" s="13">
        <f>D11</f>
        <v>18.437904</v>
      </c>
      <c r="E12" s="13">
        <f t="shared" si="0"/>
        <v>18.437904</v>
      </c>
      <c r="F12" s="13"/>
      <c r="G12" s="13"/>
      <c r="H12" s="42"/>
    </row>
    <row r="13" spans="1:8" ht="26.25">
      <c r="A13" s="44">
        <v>5</v>
      </c>
      <c r="B13" s="24" t="s">
        <v>22</v>
      </c>
      <c r="C13" s="35" t="s">
        <v>5</v>
      </c>
      <c r="D13" s="13">
        <f>D9+D10</f>
        <v>184.37904</v>
      </c>
      <c r="E13" s="13">
        <f t="shared" si="0"/>
        <v>184.37904</v>
      </c>
      <c r="F13" s="13"/>
      <c r="G13" s="13"/>
      <c r="H13" s="42"/>
    </row>
    <row r="14" spans="1:8" ht="14.25">
      <c r="A14" s="44">
        <v>6</v>
      </c>
      <c r="B14" s="24" t="s">
        <v>8</v>
      </c>
      <c r="C14" s="35" t="s">
        <v>5</v>
      </c>
      <c r="D14" s="13">
        <f>D13</f>
        <v>184.37904</v>
      </c>
      <c r="E14" s="13">
        <f t="shared" si="0"/>
        <v>184.37904</v>
      </c>
      <c r="F14" s="13"/>
      <c r="G14" s="13"/>
      <c r="H14" s="42"/>
    </row>
    <row r="15" spans="1:8" ht="30" customHeight="1">
      <c r="A15" s="44">
        <v>7</v>
      </c>
      <c r="B15" s="24" t="s">
        <v>52</v>
      </c>
      <c r="C15" s="35" t="s">
        <v>5</v>
      </c>
      <c r="D15" s="43">
        <v>41.49930112</v>
      </c>
      <c r="E15" s="13">
        <f t="shared" si="0"/>
        <v>41.49930112</v>
      </c>
      <c r="F15" s="13"/>
      <c r="G15" s="13"/>
      <c r="H15" s="42"/>
    </row>
    <row r="16" spans="1:8" ht="26.25">
      <c r="A16" s="44">
        <v>8</v>
      </c>
      <c r="B16" s="6" t="s">
        <v>33</v>
      </c>
      <c r="C16" s="35" t="s">
        <v>5</v>
      </c>
      <c r="D16" s="43">
        <v>140.1712</v>
      </c>
      <c r="E16" s="13">
        <f t="shared" si="0"/>
        <v>140.1712</v>
      </c>
      <c r="F16" s="13"/>
      <c r="G16" s="13"/>
      <c r="H16" s="42"/>
    </row>
    <row r="17" spans="1:8" ht="26.25">
      <c r="A17" s="44">
        <v>9</v>
      </c>
      <c r="B17" s="24" t="s">
        <v>24</v>
      </c>
      <c r="C17" s="35" t="s">
        <v>5</v>
      </c>
      <c r="D17" s="13">
        <f>D15+D16</f>
        <v>181.67050111999998</v>
      </c>
      <c r="E17" s="13">
        <f t="shared" si="0"/>
        <v>181.67050111999998</v>
      </c>
      <c r="F17" s="13"/>
      <c r="G17" s="13"/>
      <c r="H17" s="42"/>
    </row>
    <row r="18" spans="1:8" ht="14.25">
      <c r="A18" s="44">
        <v>10</v>
      </c>
      <c r="B18" s="24" t="s">
        <v>53</v>
      </c>
      <c r="C18" s="35" t="s">
        <v>9</v>
      </c>
      <c r="D18" s="13">
        <v>6</v>
      </c>
      <c r="E18" s="13">
        <f t="shared" si="0"/>
        <v>6</v>
      </c>
      <c r="F18" s="13"/>
      <c r="G18" s="13"/>
      <c r="H18" s="42"/>
    </row>
    <row r="19" spans="1:8" ht="14.25">
      <c r="A19" s="44">
        <v>11</v>
      </c>
      <c r="B19" s="24" t="s">
        <v>54</v>
      </c>
      <c r="C19" s="35" t="s">
        <v>55</v>
      </c>
      <c r="D19" s="13">
        <v>1</v>
      </c>
      <c r="E19" s="13">
        <f t="shared" si="0"/>
        <v>1</v>
      </c>
      <c r="F19" s="13"/>
      <c r="G19" s="13"/>
      <c r="H19" s="42"/>
    </row>
    <row r="20" spans="1:8" ht="14.25">
      <c r="A20" s="44"/>
      <c r="B20" s="36" t="s">
        <v>29</v>
      </c>
      <c r="C20" s="35"/>
      <c r="D20" s="13"/>
      <c r="E20" s="13">
        <f t="shared" si="0"/>
        <v>0</v>
      </c>
      <c r="F20" s="13"/>
      <c r="G20" s="13"/>
      <c r="H20" s="42"/>
    </row>
    <row r="21" spans="1:7" ht="39">
      <c r="A21" s="44">
        <v>1</v>
      </c>
      <c r="B21" s="24" t="s">
        <v>56</v>
      </c>
      <c r="C21" s="25" t="s">
        <v>2</v>
      </c>
      <c r="D21" s="13">
        <v>134.78</v>
      </c>
      <c r="E21" s="13">
        <f t="shared" si="0"/>
        <v>134.78</v>
      </c>
      <c r="F21" s="13"/>
      <c r="G21" s="13"/>
    </row>
    <row r="22" spans="1:7" ht="52.5">
      <c r="A22" s="44">
        <v>2</v>
      </c>
      <c r="B22" s="24" t="s">
        <v>57</v>
      </c>
      <c r="C22" s="25" t="s">
        <v>9</v>
      </c>
      <c r="D22" s="13">
        <v>6</v>
      </c>
      <c r="E22" s="13">
        <f t="shared" si="0"/>
        <v>6</v>
      </c>
      <c r="F22" s="13"/>
      <c r="G22" s="13"/>
    </row>
    <row r="23" spans="1:7" ht="26.25">
      <c r="A23" s="44">
        <v>3</v>
      </c>
      <c r="B23" s="24" t="s">
        <v>58</v>
      </c>
      <c r="C23" s="25" t="s">
        <v>9</v>
      </c>
      <c r="D23" s="13">
        <v>1</v>
      </c>
      <c r="E23" s="13">
        <f t="shared" si="0"/>
        <v>1</v>
      </c>
      <c r="F23" s="13"/>
      <c r="G23" s="13"/>
    </row>
    <row r="24" spans="1:7" ht="26.25">
      <c r="A24" s="44">
        <v>4</v>
      </c>
      <c r="B24" s="24" t="s">
        <v>59</v>
      </c>
      <c r="C24" s="25" t="s">
        <v>9</v>
      </c>
      <c r="D24" s="13">
        <v>2</v>
      </c>
      <c r="E24" s="13">
        <f t="shared" si="0"/>
        <v>2</v>
      </c>
      <c r="F24" s="13"/>
      <c r="G24" s="13"/>
    </row>
    <row r="25" spans="1:7" ht="26.25">
      <c r="A25" s="44">
        <v>5</v>
      </c>
      <c r="B25" s="24" t="s">
        <v>60</v>
      </c>
      <c r="C25" s="25" t="s">
        <v>9</v>
      </c>
      <c r="D25" s="13">
        <v>2</v>
      </c>
      <c r="E25" s="13">
        <f t="shared" si="0"/>
        <v>2</v>
      </c>
      <c r="F25" s="13"/>
      <c r="G25" s="13"/>
    </row>
    <row r="26" spans="1:7" ht="26.25">
      <c r="A26" s="44">
        <v>6</v>
      </c>
      <c r="B26" s="24" t="s">
        <v>61</v>
      </c>
      <c r="C26" s="25" t="s">
        <v>9</v>
      </c>
      <c r="D26" s="13">
        <v>1</v>
      </c>
      <c r="E26" s="13">
        <f t="shared" si="0"/>
        <v>1</v>
      </c>
      <c r="F26" s="13"/>
      <c r="G26" s="13"/>
    </row>
    <row r="27" spans="1:7" ht="26.25">
      <c r="A27" s="44">
        <v>7</v>
      </c>
      <c r="B27" s="24" t="s">
        <v>62</v>
      </c>
      <c r="C27" s="25" t="s">
        <v>9</v>
      </c>
      <c r="D27" s="13">
        <v>3</v>
      </c>
      <c r="E27" s="13">
        <f t="shared" si="0"/>
        <v>3</v>
      </c>
      <c r="F27" s="13"/>
      <c r="G27" s="13"/>
    </row>
    <row r="28" spans="1:7" ht="26.25">
      <c r="A28" s="44">
        <v>8</v>
      </c>
      <c r="B28" s="24" t="s">
        <v>63</v>
      </c>
      <c r="C28" s="25" t="s">
        <v>9</v>
      </c>
      <c r="D28" s="13">
        <v>1</v>
      </c>
      <c r="E28" s="13">
        <f t="shared" si="0"/>
        <v>1</v>
      </c>
      <c r="F28" s="13"/>
      <c r="G28" s="13"/>
    </row>
    <row r="29" spans="1:7" ht="26.25">
      <c r="A29" s="44">
        <v>9</v>
      </c>
      <c r="B29" s="24" t="s">
        <v>64</v>
      </c>
      <c r="C29" s="25" t="s">
        <v>9</v>
      </c>
      <c r="D29" s="13">
        <v>2</v>
      </c>
      <c r="E29" s="13">
        <f t="shared" si="0"/>
        <v>2</v>
      </c>
      <c r="F29" s="13"/>
      <c r="G29" s="13"/>
    </row>
    <row r="30" spans="1:7" ht="26.25">
      <c r="A30" s="44">
        <v>10</v>
      </c>
      <c r="B30" s="24" t="s">
        <v>65</v>
      </c>
      <c r="C30" s="25" t="s">
        <v>9</v>
      </c>
      <c r="D30" s="13">
        <v>6</v>
      </c>
      <c r="E30" s="13">
        <f t="shared" si="0"/>
        <v>6</v>
      </c>
      <c r="F30" s="13"/>
      <c r="G30" s="13"/>
    </row>
    <row r="31" spans="1:7" ht="26.25">
      <c r="A31" s="44">
        <v>11</v>
      </c>
      <c r="B31" s="24" t="s">
        <v>66</v>
      </c>
      <c r="C31" s="25" t="s">
        <v>9</v>
      </c>
      <c r="D31" s="13">
        <v>3</v>
      </c>
      <c r="E31" s="13">
        <f t="shared" si="0"/>
        <v>3</v>
      </c>
      <c r="F31" s="13"/>
      <c r="G31" s="13"/>
    </row>
    <row r="32" spans="1:7" ht="14.25">
      <c r="A32" s="44">
        <v>12</v>
      </c>
      <c r="B32" s="24" t="s">
        <v>67</v>
      </c>
      <c r="C32" s="25" t="s">
        <v>9</v>
      </c>
      <c r="D32" s="13">
        <v>2</v>
      </c>
      <c r="E32" s="13">
        <f t="shared" si="0"/>
        <v>2</v>
      </c>
      <c r="F32" s="13"/>
      <c r="G32" s="13"/>
    </row>
    <row r="33" spans="1:7" ht="26.25">
      <c r="A33" s="44">
        <v>13</v>
      </c>
      <c r="B33" s="24" t="s">
        <v>68</v>
      </c>
      <c r="C33" s="25" t="s">
        <v>9</v>
      </c>
      <c r="D33" s="13">
        <v>6</v>
      </c>
      <c r="E33" s="13">
        <f t="shared" si="0"/>
        <v>6</v>
      </c>
      <c r="F33" s="13"/>
      <c r="G33" s="13"/>
    </row>
    <row r="34" spans="1:7" ht="26.25">
      <c r="A34" s="44">
        <v>14</v>
      </c>
      <c r="B34" s="24" t="s">
        <v>69</v>
      </c>
      <c r="C34" s="25" t="s">
        <v>9</v>
      </c>
      <c r="D34" s="13">
        <v>3</v>
      </c>
      <c r="E34" s="13">
        <f t="shared" si="0"/>
        <v>3</v>
      </c>
      <c r="F34" s="13"/>
      <c r="G34" s="13"/>
    </row>
    <row r="35" spans="1:7" ht="14.25">
      <c r="A35" s="44">
        <v>15</v>
      </c>
      <c r="B35" s="24" t="s">
        <v>70</v>
      </c>
      <c r="C35" s="25" t="s">
        <v>9</v>
      </c>
      <c r="D35" s="13">
        <v>1</v>
      </c>
      <c r="E35" s="13">
        <f t="shared" si="0"/>
        <v>1</v>
      </c>
      <c r="F35" s="13"/>
      <c r="G35" s="13"/>
    </row>
    <row r="36" spans="1:7" ht="26.25">
      <c r="A36" s="44">
        <v>16</v>
      </c>
      <c r="B36" s="24" t="s">
        <v>10</v>
      </c>
      <c r="C36" s="25" t="s">
        <v>2</v>
      </c>
      <c r="D36" s="13">
        <v>134.78</v>
      </c>
      <c r="E36" s="13">
        <f t="shared" si="0"/>
        <v>134.78</v>
      </c>
      <c r="F36" s="13"/>
      <c r="G36" s="13"/>
    </row>
    <row r="37" spans="1:7" ht="26.25">
      <c r="A37" s="44">
        <v>17</v>
      </c>
      <c r="B37" s="24" t="s">
        <v>11</v>
      </c>
      <c r="C37" s="25" t="s">
        <v>2</v>
      </c>
      <c r="D37" s="13">
        <v>134.78</v>
      </c>
      <c r="E37" s="13">
        <f t="shared" si="0"/>
        <v>134.78</v>
      </c>
      <c r="F37" s="13"/>
      <c r="G37" s="13"/>
    </row>
    <row r="38" spans="1:7" ht="14.25">
      <c r="A38" s="44">
        <v>18</v>
      </c>
      <c r="B38" s="24" t="s">
        <v>12</v>
      </c>
      <c r="C38" s="37" t="s">
        <v>2</v>
      </c>
      <c r="D38" s="13">
        <v>134.78</v>
      </c>
      <c r="E38" s="13">
        <f t="shared" si="0"/>
        <v>134.78</v>
      </c>
      <c r="F38" s="13"/>
      <c r="G38" s="13"/>
    </row>
    <row r="39" spans="1:7" ht="14.25">
      <c r="A39" s="44">
        <v>19</v>
      </c>
      <c r="B39" s="24" t="s">
        <v>13</v>
      </c>
      <c r="C39" s="35" t="s">
        <v>2</v>
      </c>
      <c r="D39" s="13">
        <v>134.78</v>
      </c>
      <c r="E39" s="13">
        <f t="shared" si="0"/>
        <v>134.78</v>
      </c>
      <c r="F39" s="13"/>
      <c r="G39" s="13"/>
    </row>
    <row r="40" spans="1:7" ht="26.25">
      <c r="A40" s="44">
        <v>20</v>
      </c>
      <c r="B40" s="24" t="s">
        <v>71</v>
      </c>
      <c r="C40" s="34" t="s">
        <v>9</v>
      </c>
      <c r="D40" s="13">
        <v>5</v>
      </c>
      <c r="E40" s="13">
        <f t="shared" si="0"/>
        <v>5</v>
      </c>
      <c r="F40" s="13"/>
      <c r="G40" s="13"/>
    </row>
    <row r="41" spans="1:7" ht="14.25">
      <c r="A41" s="44">
        <v>21</v>
      </c>
      <c r="B41" s="24" t="s">
        <v>72</v>
      </c>
      <c r="C41" s="25" t="s">
        <v>9</v>
      </c>
      <c r="D41" s="13">
        <v>3</v>
      </c>
      <c r="E41" s="13">
        <f t="shared" si="0"/>
        <v>3</v>
      </c>
      <c r="F41" s="13"/>
      <c r="G41" s="13"/>
    </row>
    <row r="42" spans="1:7" ht="14.25">
      <c r="A42" s="44">
        <v>22</v>
      </c>
      <c r="B42" s="24" t="s">
        <v>73</v>
      </c>
      <c r="C42" s="35" t="s">
        <v>9</v>
      </c>
      <c r="D42" s="13">
        <v>6</v>
      </c>
      <c r="E42" s="13">
        <f t="shared" si="0"/>
        <v>6</v>
      </c>
      <c r="F42" s="13"/>
      <c r="G42" s="13"/>
    </row>
    <row r="43" spans="1:7" ht="14.25">
      <c r="A43" s="44">
        <v>23</v>
      </c>
      <c r="B43" s="24" t="s">
        <v>74</v>
      </c>
      <c r="C43" s="35" t="s">
        <v>2</v>
      </c>
      <c r="D43" s="13">
        <f>D36*2</f>
        <v>269.56</v>
      </c>
      <c r="E43" s="13">
        <f t="shared" si="0"/>
        <v>269.56</v>
      </c>
      <c r="F43" s="13"/>
      <c r="G43" s="13"/>
    </row>
    <row r="44" spans="1:7" ht="14.25">
      <c r="A44" s="38"/>
      <c r="B44" s="49" t="s">
        <v>78</v>
      </c>
      <c r="C44" s="39"/>
      <c r="D44" s="13"/>
      <c r="E44" s="13"/>
      <c r="F44" s="13"/>
      <c r="G44" s="13"/>
    </row>
    <row r="45" spans="1:7" ht="14.25">
      <c r="A45" s="38"/>
      <c r="B45" s="49" t="s">
        <v>79</v>
      </c>
      <c r="C45" s="38"/>
      <c r="D45" s="13"/>
      <c r="E45" s="13"/>
      <c r="F45" s="13"/>
      <c r="G45" s="13"/>
    </row>
    <row r="46" spans="1:7" ht="24.75">
      <c r="A46" s="38"/>
      <c r="B46" s="49" t="s">
        <v>80</v>
      </c>
      <c r="C46" s="38"/>
      <c r="D46" s="13"/>
      <c r="E46" s="13"/>
      <c r="F46" s="13"/>
      <c r="G46" s="13"/>
    </row>
    <row r="47" spans="1:7" ht="14.25">
      <c r="A47" s="38"/>
      <c r="B47" s="49" t="s">
        <v>18</v>
      </c>
      <c r="C47" s="38"/>
      <c r="D47" s="13"/>
      <c r="E47" s="13"/>
      <c r="F47" s="13"/>
      <c r="G47" s="13"/>
    </row>
    <row r="48" spans="1:7" ht="24.75">
      <c r="A48" s="38"/>
      <c r="B48" s="49" t="s">
        <v>81</v>
      </c>
      <c r="C48" s="38"/>
      <c r="D48" s="13"/>
      <c r="E48" s="13"/>
      <c r="F48" s="13"/>
      <c r="G48" s="13"/>
    </row>
  </sheetData>
  <sheetProtection/>
  <mergeCells count="3">
    <mergeCell ref="A1:C1"/>
    <mergeCell ref="A2:C2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4">
      <selection activeCell="B38" sqref="B38:B43"/>
    </sheetView>
  </sheetViews>
  <sheetFormatPr defaultColWidth="9.140625" defaultRowHeight="15"/>
  <cols>
    <col min="1" max="1" width="6.8515625" style="0" customWidth="1"/>
    <col min="2" max="2" width="49.28125" style="2" customWidth="1"/>
    <col min="4" max="4" width="9.140625" style="3" customWidth="1"/>
    <col min="5" max="5" width="9.7109375" style="3" customWidth="1"/>
    <col min="6" max="6" width="10.7109375" style="3" customWidth="1"/>
    <col min="8" max="8" width="12.00390625" style="0" customWidth="1"/>
  </cols>
  <sheetData>
    <row r="1" spans="1:6" ht="44.25" customHeight="1">
      <c r="A1" s="45" t="s">
        <v>44</v>
      </c>
      <c r="B1" s="45"/>
      <c r="C1" s="45"/>
      <c r="D1" s="40"/>
      <c r="E1" s="16"/>
      <c r="F1" s="16"/>
    </row>
    <row r="2" spans="1:6" ht="33" customHeight="1">
      <c r="A2" s="46" t="s">
        <v>46</v>
      </c>
      <c r="B2" s="46"/>
      <c r="C2" s="46"/>
      <c r="D2" s="41"/>
      <c r="E2" s="16"/>
      <c r="F2" s="16"/>
    </row>
    <row r="3" spans="1:6" ht="14.25">
      <c r="A3" s="15" t="s">
        <v>45</v>
      </c>
      <c r="B3" s="15"/>
      <c r="C3" s="15"/>
      <c r="D3" s="17"/>
      <c r="E3" s="16"/>
      <c r="F3" s="16"/>
    </row>
    <row r="4" spans="1:6" ht="14.25">
      <c r="A4" s="17" t="s">
        <v>14</v>
      </c>
      <c r="B4" s="17"/>
      <c r="C4" s="17"/>
      <c r="D4" s="18"/>
      <c r="E4" s="16"/>
      <c r="F4" s="16"/>
    </row>
    <row r="5" spans="1:6" ht="32.25" customHeight="1">
      <c r="A5" s="47" t="s">
        <v>35</v>
      </c>
      <c r="B5" s="47"/>
      <c r="C5" s="47"/>
      <c r="D5" s="47"/>
      <c r="E5" s="47"/>
      <c r="F5" s="47"/>
    </row>
    <row r="6" spans="1:4" ht="15">
      <c r="A6" s="1"/>
      <c r="B6" s="1"/>
      <c r="C6" s="1"/>
      <c r="D6" s="1"/>
    </row>
    <row r="7" spans="1:6" s="4" customFormat="1" ht="57.75" customHeight="1">
      <c r="A7" s="8" t="s">
        <v>32</v>
      </c>
      <c r="B7" s="8" t="s">
        <v>17</v>
      </c>
      <c r="C7" s="8" t="s">
        <v>0</v>
      </c>
      <c r="D7" s="9" t="s">
        <v>34</v>
      </c>
      <c r="E7" s="9" t="s">
        <v>76</v>
      </c>
      <c r="F7" s="9" t="s">
        <v>77</v>
      </c>
    </row>
    <row r="8" spans="1:6" s="4" customFormat="1" ht="22.5" customHeight="1">
      <c r="A8" s="8"/>
      <c r="B8" s="8" t="s">
        <v>28</v>
      </c>
      <c r="C8" s="8"/>
      <c r="D8" s="9"/>
      <c r="E8" s="9"/>
      <c r="F8" s="9"/>
    </row>
    <row r="9" spans="1:6" ht="14.25">
      <c r="A9" s="28">
        <v>1</v>
      </c>
      <c r="B9" s="24" t="s">
        <v>1</v>
      </c>
      <c r="C9" s="34" t="s">
        <v>2</v>
      </c>
      <c r="D9" s="23">
        <v>12</v>
      </c>
      <c r="E9" s="23"/>
      <c r="F9" s="23"/>
    </row>
    <row r="10" spans="1:6" ht="14.25">
      <c r="A10" s="28">
        <v>2</v>
      </c>
      <c r="B10" s="24" t="s">
        <v>3</v>
      </c>
      <c r="C10" s="35" t="s">
        <v>4</v>
      </c>
      <c r="D10" s="23">
        <v>4.8</v>
      </c>
      <c r="E10" s="23"/>
      <c r="F10" s="23"/>
    </row>
    <row r="11" spans="1:6" ht="26.25">
      <c r="A11" s="28">
        <v>3</v>
      </c>
      <c r="B11" s="24" t="s">
        <v>19</v>
      </c>
      <c r="C11" s="35" t="s">
        <v>4</v>
      </c>
      <c r="D11" s="23">
        <v>4.8</v>
      </c>
      <c r="E11" s="23"/>
      <c r="F11" s="23"/>
    </row>
    <row r="12" spans="1:6" ht="26.25">
      <c r="A12" s="28">
        <v>4</v>
      </c>
      <c r="B12" s="5" t="s">
        <v>20</v>
      </c>
      <c r="C12" s="35" t="s">
        <v>5</v>
      </c>
      <c r="D12" s="23">
        <f>D10*0.35</f>
        <v>1.68</v>
      </c>
      <c r="E12" s="23"/>
      <c r="F12" s="23"/>
    </row>
    <row r="13" spans="1:6" ht="26.25">
      <c r="A13" s="28">
        <v>5</v>
      </c>
      <c r="B13" s="24" t="s">
        <v>25</v>
      </c>
      <c r="C13" s="35" t="s">
        <v>5</v>
      </c>
      <c r="D13" s="23">
        <f>D12</f>
        <v>1.68</v>
      </c>
      <c r="E13" s="23"/>
      <c r="F13" s="23"/>
    </row>
    <row r="14" spans="1:6" ht="14.25">
      <c r="A14" s="28">
        <v>6</v>
      </c>
      <c r="B14" s="24" t="s">
        <v>6</v>
      </c>
      <c r="C14" s="35" t="s">
        <v>2</v>
      </c>
      <c r="D14" s="23">
        <v>2</v>
      </c>
      <c r="E14" s="23"/>
      <c r="F14" s="23"/>
    </row>
    <row r="15" spans="1:6" ht="26.25">
      <c r="A15" s="28">
        <v>7</v>
      </c>
      <c r="B15" s="24" t="s">
        <v>7</v>
      </c>
      <c r="C15" s="35" t="s">
        <v>4</v>
      </c>
      <c r="D15" s="23">
        <v>2</v>
      </c>
      <c r="E15" s="23"/>
      <c r="F15" s="23"/>
    </row>
    <row r="16" spans="1:6" ht="26.25">
      <c r="A16" s="28">
        <v>8</v>
      </c>
      <c r="B16" s="24" t="s">
        <v>16</v>
      </c>
      <c r="C16" s="35" t="s">
        <v>5</v>
      </c>
      <c r="D16" s="23">
        <v>4.9</v>
      </c>
      <c r="E16" s="23"/>
      <c r="F16" s="23"/>
    </row>
    <row r="17" spans="1:6" ht="26.25">
      <c r="A17" s="28">
        <v>9</v>
      </c>
      <c r="B17" s="24" t="s">
        <v>21</v>
      </c>
      <c r="C17" s="35" t="s">
        <v>5</v>
      </c>
      <c r="D17" s="23">
        <v>0.55</v>
      </c>
      <c r="E17" s="23"/>
      <c r="F17" s="23"/>
    </row>
    <row r="18" spans="1:6" ht="26.25">
      <c r="A18" s="28">
        <v>10</v>
      </c>
      <c r="B18" s="24" t="s">
        <v>26</v>
      </c>
      <c r="C18" s="35" t="s">
        <v>5</v>
      </c>
      <c r="D18" s="23">
        <v>0.61</v>
      </c>
      <c r="E18" s="23"/>
      <c r="F18" s="23"/>
    </row>
    <row r="19" spans="1:6" ht="26.25">
      <c r="A19" s="28">
        <v>11</v>
      </c>
      <c r="B19" s="24" t="s">
        <v>30</v>
      </c>
      <c r="C19" s="35" t="s">
        <v>5</v>
      </c>
      <c r="D19" s="23">
        <f>D17+D18</f>
        <v>1.1600000000000001</v>
      </c>
      <c r="E19" s="23"/>
      <c r="F19" s="23"/>
    </row>
    <row r="20" spans="1:6" ht="14.25">
      <c r="A20" s="28">
        <v>12</v>
      </c>
      <c r="B20" s="24" t="s">
        <v>31</v>
      </c>
      <c r="C20" s="35" t="s">
        <v>5</v>
      </c>
      <c r="D20" s="23">
        <f>D19</f>
        <v>1.1600000000000001</v>
      </c>
      <c r="E20" s="23"/>
      <c r="F20" s="23"/>
    </row>
    <row r="21" spans="1:6" ht="26.25">
      <c r="A21" s="28">
        <v>13</v>
      </c>
      <c r="B21" s="24" t="s">
        <v>22</v>
      </c>
      <c r="C21" s="35" t="s">
        <v>5</v>
      </c>
      <c r="D21" s="23">
        <f>D16+D17+D18</f>
        <v>6.0600000000000005</v>
      </c>
      <c r="E21" s="23"/>
      <c r="F21" s="23"/>
    </row>
    <row r="22" spans="1:6" ht="14.25">
      <c r="A22" s="28">
        <v>14</v>
      </c>
      <c r="B22" s="24" t="s">
        <v>8</v>
      </c>
      <c r="C22" s="35" t="s">
        <v>5</v>
      </c>
      <c r="D22" s="23">
        <f>D21</f>
        <v>6.0600000000000005</v>
      </c>
      <c r="E22" s="23"/>
      <c r="F22" s="23"/>
    </row>
    <row r="23" spans="1:6" ht="14.25">
      <c r="A23" s="28">
        <v>15</v>
      </c>
      <c r="B23" s="24" t="s">
        <v>27</v>
      </c>
      <c r="C23" s="35" t="s">
        <v>5</v>
      </c>
      <c r="D23" s="23">
        <f>D10*0.45+D14*0.063+D15*0.04</f>
        <v>2.366</v>
      </c>
      <c r="E23" s="23"/>
      <c r="F23" s="23"/>
    </row>
    <row r="24" spans="1:6" ht="25.5" customHeight="1">
      <c r="A24" s="28">
        <v>16</v>
      </c>
      <c r="B24" s="24" t="s">
        <v>23</v>
      </c>
      <c r="C24" s="35" t="s">
        <v>5</v>
      </c>
      <c r="D24" s="23">
        <f>D23</f>
        <v>2.366</v>
      </c>
      <c r="E24" s="23"/>
      <c r="F24" s="23"/>
    </row>
    <row r="25" spans="1:6" ht="26.25">
      <c r="A25" s="28">
        <v>17</v>
      </c>
      <c r="B25" s="24" t="s">
        <v>15</v>
      </c>
      <c r="C25" s="35" t="s">
        <v>5</v>
      </c>
      <c r="D25" s="23">
        <v>1.2</v>
      </c>
      <c r="E25" s="23"/>
      <c r="F25" s="23"/>
    </row>
    <row r="26" spans="1:6" ht="30" customHeight="1">
      <c r="A26" s="28">
        <v>18</v>
      </c>
      <c r="B26" s="6" t="s">
        <v>33</v>
      </c>
      <c r="C26" s="35" t="s">
        <v>5</v>
      </c>
      <c r="D26" s="23">
        <v>4.85</v>
      </c>
      <c r="E26" s="23"/>
      <c r="F26" s="23"/>
    </row>
    <row r="27" spans="1:6" ht="26.25">
      <c r="A27" s="28">
        <v>19</v>
      </c>
      <c r="B27" s="24" t="s">
        <v>24</v>
      </c>
      <c r="C27" s="35" t="s">
        <v>5</v>
      </c>
      <c r="D27" s="23">
        <f>D25+D26</f>
        <v>6.05</v>
      </c>
      <c r="E27" s="23"/>
      <c r="F27" s="23"/>
    </row>
    <row r="28" spans="1:6" ht="14.25">
      <c r="A28" s="28"/>
      <c r="B28" s="36" t="s">
        <v>29</v>
      </c>
      <c r="C28" s="35"/>
      <c r="D28" s="23"/>
      <c r="E28" s="23"/>
      <c r="F28" s="23"/>
    </row>
    <row r="29" spans="1:6" ht="52.5">
      <c r="A29" s="28">
        <v>20</v>
      </c>
      <c r="B29" s="24" t="s">
        <v>49</v>
      </c>
      <c r="C29" s="25" t="s">
        <v>2</v>
      </c>
      <c r="D29" s="23">
        <v>6</v>
      </c>
      <c r="E29" s="23"/>
      <c r="F29" s="23"/>
    </row>
    <row r="30" spans="1:6" ht="26.25">
      <c r="A30" s="28">
        <v>21</v>
      </c>
      <c r="B30" s="6" t="s">
        <v>37</v>
      </c>
      <c r="C30" s="20" t="s">
        <v>9</v>
      </c>
      <c r="D30" s="22">
        <v>1</v>
      </c>
      <c r="E30" s="21"/>
      <c r="F30" s="23"/>
    </row>
    <row r="31" spans="1:6" ht="26.25">
      <c r="A31" s="28">
        <v>22</v>
      </c>
      <c r="B31" s="6" t="s">
        <v>47</v>
      </c>
      <c r="C31" s="20" t="s">
        <v>9</v>
      </c>
      <c r="D31" s="22">
        <v>1</v>
      </c>
      <c r="E31" s="21"/>
      <c r="F31" s="23"/>
    </row>
    <row r="32" spans="1:6" ht="39">
      <c r="A32" s="28">
        <v>23</v>
      </c>
      <c r="B32" s="6" t="s">
        <v>38</v>
      </c>
      <c r="C32" s="20" t="s">
        <v>9</v>
      </c>
      <c r="D32" s="22">
        <v>1</v>
      </c>
      <c r="E32" s="21"/>
      <c r="F32" s="23"/>
    </row>
    <row r="33" spans="1:6" ht="26.25">
      <c r="A33" s="28">
        <v>24</v>
      </c>
      <c r="B33" s="6" t="s">
        <v>39</v>
      </c>
      <c r="C33" s="20" t="s">
        <v>9</v>
      </c>
      <c r="D33" s="22">
        <v>3</v>
      </c>
      <c r="E33" s="21"/>
      <c r="F33" s="23"/>
    </row>
    <row r="34" spans="1:6" ht="26.25">
      <c r="A34" s="28">
        <v>25</v>
      </c>
      <c r="B34" s="24" t="s">
        <v>10</v>
      </c>
      <c r="C34" s="25" t="s">
        <v>2</v>
      </c>
      <c r="D34" s="23">
        <v>6</v>
      </c>
      <c r="E34" s="23"/>
      <c r="F34" s="23"/>
    </row>
    <row r="35" spans="1:6" ht="26.25">
      <c r="A35" s="28">
        <v>26</v>
      </c>
      <c r="B35" s="24" t="s">
        <v>11</v>
      </c>
      <c r="C35" s="25" t="s">
        <v>2</v>
      </c>
      <c r="D35" s="23">
        <v>6</v>
      </c>
      <c r="E35" s="23"/>
      <c r="F35" s="23"/>
    </row>
    <row r="36" spans="1:6" ht="14.25">
      <c r="A36" s="28">
        <v>27</v>
      </c>
      <c r="B36" s="24" t="s">
        <v>12</v>
      </c>
      <c r="C36" s="37" t="s">
        <v>2</v>
      </c>
      <c r="D36" s="23">
        <v>6</v>
      </c>
      <c r="E36" s="23"/>
      <c r="F36" s="23"/>
    </row>
    <row r="37" spans="1:6" ht="14.25">
      <c r="A37" s="28">
        <v>28</v>
      </c>
      <c r="B37" s="24" t="s">
        <v>13</v>
      </c>
      <c r="C37" s="35" t="s">
        <v>2</v>
      </c>
      <c r="D37" s="23">
        <v>6</v>
      </c>
      <c r="E37" s="23"/>
      <c r="F37" s="23"/>
    </row>
    <row r="38" spans="1:6" ht="14.25">
      <c r="A38" s="38"/>
      <c r="B38" s="49" t="s">
        <v>82</v>
      </c>
      <c r="C38" s="38"/>
      <c r="D38" s="13"/>
      <c r="E38" s="13"/>
      <c r="F38" s="13"/>
    </row>
    <row r="39" spans="1:6" ht="14.25">
      <c r="A39" s="38"/>
      <c r="B39" s="49" t="s">
        <v>83</v>
      </c>
      <c r="C39" s="38"/>
      <c r="D39" s="13"/>
      <c r="E39" s="13"/>
      <c r="F39" s="13"/>
    </row>
    <row r="40" spans="1:6" ht="14.25">
      <c r="A40" s="29"/>
      <c r="B40" s="49" t="s">
        <v>79</v>
      </c>
      <c r="C40" s="29"/>
      <c r="D40" s="50"/>
      <c r="E40" s="50"/>
      <c r="F40" s="50"/>
    </row>
    <row r="41" spans="1:6" ht="24.75">
      <c r="A41" s="29"/>
      <c r="B41" s="49" t="s">
        <v>80</v>
      </c>
      <c r="C41" s="29"/>
      <c r="D41" s="50"/>
      <c r="E41" s="50"/>
      <c r="F41" s="50"/>
    </row>
    <row r="42" spans="1:6" ht="14.25">
      <c r="A42" s="29"/>
      <c r="B42" s="49" t="s">
        <v>18</v>
      </c>
      <c r="C42" s="29"/>
      <c r="D42" s="50"/>
      <c r="E42" s="50"/>
      <c r="F42" s="50"/>
    </row>
    <row r="43" spans="1:6" ht="24.75">
      <c r="A43" s="29"/>
      <c r="B43" s="49" t="s">
        <v>81</v>
      </c>
      <c r="C43" s="29"/>
      <c r="D43" s="50"/>
      <c r="E43" s="50"/>
      <c r="F43" s="50"/>
    </row>
  </sheetData>
  <sheetProtection/>
  <mergeCells count="3">
    <mergeCell ref="A5:F5"/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7" sqref="E7:F7"/>
    </sheetView>
  </sheetViews>
  <sheetFormatPr defaultColWidth="9.140625" defaultRowHeight="15"/>
  <cols>
    <col min="1" max="1" width="6.8515625" style="0" customWidth="1"/>
    <col min="2" max="2" width="49.28125" style="2" customWidth="1"/>
    <col min="4" max="4" width="9.140625" style="3" customWidth="1"/>
    <col min="5" max="5" width="9.7109375" style="3" customWidth="1"/>
    <col min="6" max="6" width="10.7109375" style="3" customWidth="1"/>
    <col min="8" max="8" width="10.421875" style="0" customWidth="1"/>
  </cols>
  <sheetData>
    <row r="1" spans="1:6" ht="45.75" customHeight="1">
      <c r="A1" s="45" t="s">
        <v>44</v>
      </c>
      <c r="B1" s="45"/>
      <c r="C1" s="45"/>
      <c r="D1" s="40"/>
      <c r="E1" s="16"/>
      <c r="F1" s="16"/>
    </row>
    <row r="2" spans="1:6" ht="30.75" customHeight="1">
      <c r="A2" s="46" t="s">
        <v>46</v>
      </c>
      <c r="B2" s="46"/>
      <c r="C2" s="46"/>
      <c r="D2" s="41"/>
      <c r="E2" s="16"/>
      <c r="F2" s="16"/>
    </row>
    <row r="3" spans="1:6" ht="14.25">
      <c r="A3" s="15" t="s">
        <v>45</v>
      </c>
      <c r="B3" s="15"/>
      <c r="C3" s="15"/>
      <c r="D3" s="17"/>
      <c r="E3" s="16"/>
      <c r="F3" s="16"/>
    </row>
    <row r="4" spans="1:6" ht="14.25">
      <c r="A4" s="17" t="s">
        <v>14</v>
      </c>
      <c r="B4" s="17"/>
      <c r="C4" s="17"/>
      <c r="D4" s="18"/>
      <c r="E4" s="16"/>
      <c r="F4" s="16"/>
    </row>
    <row r="5" spans="1:6" ht="39" customHeight="1">
      <c r="A5" s="47" t="s">
        <v>36</v>
      </c>
      <c r="B5" s="47"/>
      <c r="C5" s="47"/>
      <c r="D5" s="47"/>
      <c r="E5" s="47"/>
      <c r="F5" s="47"/>
    </row>
    <row r="6" spans="1:4" ht="15">
      <c r="A6" s="1"/>
      <c r="B6" s="1"/>
      <c r="C6" s="1"/>
      <c r="D6" s="1"/>
    </row>
    <row r="7" spans="1:6" s="4" customFormat="1" ht="57.75" customHeight="1">
      <c r="A7" s="8" t="s">
        <v>32</v>
      </c>
      <c r="B7" s="8" t="s">
        <v>17</v>
      </c>
      <c r="C7" s="8" t="s">
        <v>0</v>
      </c>
      <c r="D7" s="9" t="s">
        <v>34</v>
      </c>
      <c r="E7" s="9" t="s">
        <v>76</v>
      </c>
      <c r="F7" s="9" t="s">
        <v>77</v>
      </c>
    </row>
    <row r="8" spans="1:6" s="4" customFormat="1" ht="22.5" customHeight="1">
      <c r="A8" s="8"/>
      <c r="B8" s="8" t="s">
        <v>28</v>
      </c>
      <c r="C8" s="8"/>
      <c r="D8" s="9"/>
      <c r="E8" s="9"/>
      <c r="F8" s="9"/>
    </row>
    <row r="9" spans="1:6" ht="26.25">
      <c r="A9" s="28">
        <v>1</v>
      </c>
      <c r="B9" s="24" t="s">
        <v>16</v>
      </c>
      <c r="C9" s="35" t="s">
        <v>5</v>
      </c>
      <c r="D9" s="23">
        <v>6.64</v>
      </c>
      <c r="E9" s="23"/>
      <c r="F9" s="23"/>
    </row>
    <row r="10" spans="1:6" ht="26.25">
      <c r="A10" s="28">
        <v>2</v>
      </c>
      <c r="B10" s="24" t="s">
        <v>21</v>
      </c>
      <c r="C10" s="35" t="s">
        <v>5</v>
      </c>
      <c r="D10" s="23">
        <v>0.74</v>
      </c>
      <c r="E10" s="23"/>
      <c r="F10" s="23"/>
    </row>
    <row r="11" spans="1:6" ht="26.25">
      <c r="A11" s="28">
        <v>3</v>
      </c>
      <c r="B11" s="24" t="s">
        <v>26</v>
      </c>
      <c r="C11" s="35" t="s">
        <v>5</v>
      </c>
      <c r="D11" s="23">
        <v>0.82</v>
      </c>
      <c r="E11" s="23"/>
      <c r="F11" s="23"/>
    </row>
    <row r="12" spans="1:6" ht="26.25">
      <c r="A12" s="28">
        <v>4</v>
      </c>
      <c r="B12" s="24" t="s">
        <v>30</v>
      </c>
      <c r="C12" s="35" t="s">
        <v>5</v>
      </c>
      <c r="D12" s="23">
        <f>D10+D11</f>
        <v>1.56</v>
      </c>
      <c r="E12" s="23"/>
      <c r="F12" s="23"/>
    </row>
    <row r="13" spans="1:6" ht="14.25">
      <c r="A13" s="28">
        <v>5</v>
      </c>
      <c r="B13" s="24" t="s">
        <v>31</v>
      </c>
      <c r="C13" s="35" t="s">
        <v>5</v>
      </c>
      <c r="D13" s="23">
        <f>D12</f>
        <v>1.56</v>
      </c>
      <c r="E13" s="23"/>
      <c r="F13" s="23"/>
    </row>
    <row r="14" spans="1:6" ht="26.25">
      <c r="A14" s="28">
        <v>6</v>
      </c>
      <c r="B14" s="24" t="s">
        <v>22</v>
      </c>
      <c r="C14" s="35" t="s">
        <v>5</v>
      </c>
      <c r="D14" s="23">
        <f>D9+D10+D11</f>
        <v>8.2</v>
      </c>
      <c r="E14" s="23"/>
      <c r="F14" s="23"/>
    </row>
    <row r="15" spans="1:6" ht="14.25">
      <c r="A15" s="28">
        <v>7</v>
      </c>
      <c r="B15" s="24" t="s">
        <v>8</v>
      </c>
      <c r="C15" s="35" t="s">
        <v>5</v>
      </c>
      <c r="D15" s="23">
        <f>D14</f>
        <v>8.2</v>
      </c>
      <c r="E15" s="23"/>
      <c r="F15" s="23"/>
    </row>
    <row r="16" spans="1:6" ht="26.25">
      <c r="A16" s="28">
        <v>8</v>
      </c>
      <c r="B16" s="24" t="s">
        <v>15</v>
      </c>
      <c r="C16" s="35" t="s">
        <v>5</v>
      </c>
      <c r="D16" s="23">
        <v>1.2</v>
      </c>
      <c r="E16" s="23"/>
      <c r="F16" s="23"/>
    </row>
    <row r="17" spans="1:6" ht="30" customHeight="1">
      <c r="A17" s="28">
        <v>9</v>
      </c>
      <c r="B17" s="6" t="s">
        <v>33</v>
      </c>
      <c r="C17" s="35" t="s">
        <v>5</v>
      </c>
      <c r="D17" s="23">
        <v>7.01</v>
      </c>
      <c r="E17" s="23"/>
      <c r="F17" s="23"/>
    </row>
    <row r="18" spans="1:6" ht="26.25">
      <c r="A18" s="28">
        <v>10</v>
      </c>
      <c r="B18" s="24" t="s">
        <v>24</v>
      </c>
      <c r="C18" s="35" t="s">
        <v>5</v>
      </c>
      <c r="D18" s="23">
        <f>D16+D17</f>
        <v>8.209999999999999</v>
      </c>
      <c r="E18" s="23"/>
      <c r="F18" s="23"/>
    </row>
    <row r="19" spans="1:6" ht="14.25">
      <c r="A19" s="28"/>
      <c r="B19" s="36" t="s">
        <v>29</v>
      </c>
      <c r="C19" s="35"/>
      <c r="D19" s="23"/>
      <c r="E19" s="23"/>
      <c r="F19" s="23"/>
    </row>
    <row r="20" spans="1:6" ht="52.5">
      <c r="A20" s="28">
        <v>11</v>
      </c>
      <c r="B20" s="24" t="s">
        <v>48</v>
      </c>
      <c r="C20" s="25" t="s">
        <v>2</v>
      </c>
      <c r="D20" s="23">
        <v>6</v>
      </c>
      <c r="E20" s="23"/>
      <c r="F20" s="23"/>
    </row>
    <row r="21" spans="1:6" ht="26.25">
      <c r="A21" s="28">
        <v>12</v>
      </c>
      <c r="B21" s="6" t="s">
        <v>37</v>
      </c>
      <c r="C21" s="20" t="s">
        <v>9</v>
      </c>
      <c r="D21" s="22">
        <v>1</v>
      </c>
      <c r="E21" s="21"/>
      <c r="F21" s="23"/>
    </row>
    <row r="22" spans="1:6" ht="26.25">
      <c r="A22" s="28">
        <v>13</v>
      </c>
      <c r="B22" s="6" t="s">
        <v>47</v>
      </c>
      <c r="C22" s="20" t="s">
        <v>9</v>
      </c>
      <c r="D22" s="22">
        <v>1</v>
      </c>
      <c r="E22" s="21"/>
      <c r="F22" s="23"/>
    </row>
    <row r="23" spans="1:6" ht="39">
      <c r="A23" s="28">
        <v>14</v>
      </c>
      <c r="B23" s="6" t="s">
        <v>38</v>
      </c>
      <c r="C23" s="20" t="s">
        <v>9</v>
      </c>
      <c r="D23" s="22">
        <v>1</v>
      </c>
      <c r="E23" s="21"/>
      <c r="F23" s="23"/>
    </row>
    <row r="24" spans="1:6" ht="26.25">
      <c r="A24" s="28">
        <v>15</v>
      </c>
      <c r="B24" s="6" t="s">
        <v>39</v>
      </c>
      <c r="C24" s="20" t="s">
        <v>9</v>
      </c>
      <c r="D24" s="22">
        <v>3</v>
      </c>
      <c r="E24" s="21"/>
      <c r="F24" s="23"/>
    </row>
    <row r="25" spans="1:6" ht="26.25">
      <c r="A25" s="28">
        <v>16</v>
      </c>
      <c r="B25" s="24" t="s">
        <v>10</v>
      </c>
      <c r="C25" s="25" t="s">
        <v>2</v>
      </c>
      <c r="D25" s="23">
        <v>6</v>
      </c>
      <c r="E25" s="23"/>
      <c r="F25" s="23"/>
    </row>
    <row r="26" spans="1:6" ht="26.25">
      <c r="A26" s="28">
        <v>17</v>
      </c>
      <c r="B26" s="24" t="s">
        <v>11</v>
      </c>
      <c r="C26" s="25" t="s">
        <v>2</v>
      </c>
      <c r="D26" s="23">
        <v>6</v>
      </c>
      <c r="E26" s="23"/>
      <c r="F26" s="23"/>
    </row>
    <row r="27" spans="1:6" ht="14.25">
      <c r="A27" s="28">
        <v>18</v>
      </c>
      <c r="B27" s="24" t="s">
        <v>12</v>
      </c>
      <c r="C27" s="37" t="s">
        <v>2</v>
      </c>
      <c r="D27" s="23">
        <v>6</v>
      </c>
      <c r="E27" s="23"/>
      <c r="F27" s="23"/>
    </row>
    <row r="28" spans="1:6" ht="14.25">
      <c r="A28" s="28">
        <v>19</v>
      </c>
      <c r="B28" s="24" t="s">
        <v>13</v>
      </c>
      <c r="C28" s="35" t="s">
        <v>2</v>
      </c>
      <c r="D28" s="23">
        <v>6</v>
      </c>
      <c r="E28" s="23"/>
      <c r="F28" s="23"/>
    </row>
    <row r="29" spans="1:6" ht="14.25">
      <c r="A29" s="38"/>
      <c r="B29" s="49" t="s">
        <v>82</v>
      </c>
      <c r="C29" s="38"/>
      <c r="D29" s="13"/>
      <c r="E29" s="13"/>
      <c r="F29" s="13"/>
    </row>
    <row r="30" spans="1:6" ht="14.25">
      <c r="A30" s="38"/>
      <c r="B30" s="49" t="s">
        <v>83</v>
      </c>
      <c r="C30" s="38"/>
      <c r="D30" s="13"/>
      <c r="E30" s="13"/>
      <c r="F30" s="13"/>
    </row>
    <row r="31" spans="1:6" ht="14.25">
      <c r="A31" s="29"/>
      <c r="B31" s="49" t="s">
        <v>79</v>
      </c>
      <c r="C31" s="29"/>
      <c r="D31" s="50"/>
      <c r="E31" s="50"/>
      <c r="F31" s="50"/>
    </row>
    <row r="32" spans="1:6" ht="24.75">
      <c r="A32" s="29"/>
      <c r="B32" s="49" t="s">
        <v>80</v>
      </c>
      <c r="C32" s="29"/>
      <c r="D32" s="50"/>
      <c r="E32" s="50"/>
      <c r="F32" s="50"/>
    </row>
    <row r="33" spans="1:6" ht="14.25">
      <c r="A33" s="29"/>
      <c r="B33" s="49" t="s">
        <v>18</v>
      </c>
      <c r="C33" s="29"/>
      <c r="D33" s="50"/>
      <c r="E33" s="50"/>
      <c r="F33" s="50"/>
    </row>
    <row r="34" spans="1:6" ht="24.75">
      <c r="A34" s="29"/>
      <c r="B34" s="49" t="s">
        <v>81</v>
      </c>
      <c r="C34" s="29"/>
      <c r="D34" s="50"/>
      <c r="E34" s="50"/>
      <c r="F34" s="50"/>
    </row>
  </sheetData>
  <sheetProtection/>
  <mergeCells count="3">
    <mergeCell ref="A5:F5"/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0">
      <selection activeCell="F11" sqref="F11:I18"/>
    </sheetView>
  </sheetViews>
  <sheetFormatPr defaultColWidth="9.140625" defaultRowHeight="15"/>
  <cols>
    <col min="1" max="1" width="3.140625" style="0" customWidth="1"/>
    <col min="2" max="2" width="61.8515625" style="2" customWidth="1"/>
    <col min="3" max="3" width="15.57421875" style="0" customWidth="1"/>
    <col min="4" max="4" width="11.421875" style="3" customWidth="1"/>
    <col min="5" max="5" width="9.7109375" style="3" customWidth="1"/>
    <col min="6" max="6" width="14.8515625" style="3" customWidth="1"/>
    <col min="7" max="7" width="3.7109375" style="0" customWidth="1"/>
  </cols>
  <sheetData>
    <row r="1" spans="1:6" ht="43.5" customHeight="1">
      <c r="A1" s="45" t="s">
        <v>44</v>
      </c>
      <c r="B1" s="45"/>
      <c r="C1" s="45"/>
      <c r="D1" s="30"/>
      <c r="E1" s="31"/>
      <c r="F1" s="31"/>
    </row>
    <row r="2" spans="1:6" ht="34.5" customHeight="1">
      <c r="A2" s="46" t="s">
        <v>46</v>
      </c>
      <c r="B2" s="46"/>
      <c r="C2" s="46"/>
      <c r="D2" s="30"/>
      <c r="E2" s="32"/>
      <c r="F2" s="32"/>
    </row>
    <row r="3" spans="1:6" ht="18.75" customHeight="1">
      <c r="A3" s="15" t="s">
        <v>45</v>
      </c>
      <c r="B3" s="15"/>
      <c r="C3" s="15"/>
      <c r="D3" s="15"/>
      <c r="E3" s="16"/>
      <c r="F3" s="16"/>
    </row>
    <row r="4" spans="1:6" ht="15.75" customHeight="1">
      <c r="A4" s="17" t="s">
        <v>14</v>
      </c>
      <c r="B4" s="17"/>
      <c r="C4" s="17"/>
      <c r="D4" s="17"/>
      <c r="E4" s="16"/>
      <c r="F4" s="16"/>
    </row>
    <row r="5" spans="1:6" ht="14.25">
      <c r="A5" s="17"/>
      <c r="B5" s="18"/>
      <c r="C5" s="17"/>
      <c r="D5" s="17"/>
      <c r="E5" s="16"/>
      <c r="F5" s="16"/>
    </row>
    <row r="6" spans="1:6" ht="36" customHeight="1">
      <c r="A6" s="48" t="s">
        <v>40</v>
      </c>
      <c r="B6" s="48"/>
      <c r="C6" s="48"/>
      <c r="D6" s="48"/>
      <c r="E6" s="48"/>
      <c r="F6" s="48"/>
    </row>
    <row r="7" spans="1:4" ht="15">
      <c r="A7" s="1"/>
      <c r="B7" s="1"/>
      <c r="C7" s="1"/>
      <c r="D7" s="1"/>
    </row>
    <row r="8" spans="1:6" s="4" customFormat="1" ht="57.75" customHeight="1">
      <c r="A8" s="8" t="s">
        <v>32</v>
      </c>
      <c r="B8" s="8" t="s">
        <v>17</v>
      </c>
      <c r="C8" s="8" t="s">
        <v>0</v>
      </c>
      <c r="D8" s="9" t="s">
        <v>34</v>
      </c>
      <c r="E8" s="9" t="s">
        <v>76</v>
      </c>
      <c r="F8" s="9" t="s">
        <v>77</v>
      </c>
    </row>
    <row r="9" spans="1:6" s="4" customFormat="1" ht="22.5" customHeight="1">
      <c r="A9" s="8"/>
      <c r="B9" s="8" t="s">
        <v>28</v>
      </c>
      <c r="C9" s="8"/>
      <c r="D9" s="10"/>
      <c r="E9" s="9"/>
      <c r="F9" s="9"/>
    </row>
    <row r="10" spans="1:6" ht="63" customHeight="1">
      <c r="A10" s="33">
        <v>1</v>
      </c>
      <c r="B10" s="5" t="s">
        <v>41</v>
      </c>
      <c r="C10" s="7" t="s">
        <v>42</v>
      </c>
      <c r="D10" s="13">
        <v>4</v>
      </c>
      <c r="E10" s="12"/>
      <c r="F10" s="12"/>
    </row>
    <row r="11" spans="1:6" ht="39">
      <c r="A11" s="33">
        <v>2</v>
      </c>
      <c r="B11" s="11" t="s">
        <v>43</v>
      </c>
      <c r="C11" s="26" t="s">
        <v>9</v>
      </c>
      <c r="D11" s="13">
        <v>4</v>
      </c>
      <c r="E11" s="12"/>
      <c r="F11" s="12"/>
    </row>
    <row r="12" spans="1:6" ht="14.25">
      <c r="A12" s="8"/>
      <c r="B12" s="49" t="s">
        <v>78</v>
      </c>
      <c r="C12" s="19"/>
      <c r="D12" s="13"/>
      <c r="E12" s="12"/>
      <c r="F12" s="12"/>
    </row>
    <row r="13" spans="1:6" ht="14.25">
      <c r="A13" s="8"/>
      <c r="B13" s="49" t="s">
        <v>79</v>
      </c>
      <c r="C13" s="14"/>
      <c r="D13" s="13"/>
      <c r="E13" s="12"/>
      <c r="F13" s="12"/>
    </row>
    <row r="14" spans="1:6" ht="24.75">
      <c r="A14" s="8"/>
      <c r="B14" s="49" t="s">
        <v>80</v>
      </c>
      <c r="C14" s="14"/>
      <c r="D14" s="13"/>
      <c r="E14" s="12"/>
      <c r="F14" s="27"/>
    </row>
    <row r="15" spans="1:6" ht="14.25">
      <c r="A15" s="8"/>
      <c r="B15" s="49" t="s">
        <v>18</v>
      </c>
      <c r="C15" s="14"/>
      <c r="D15" s="13"/>
      <c r="E15" s="12"/>
      <c r="F15" s="12"/>
    </row>
    <row r="16" spans="1:6" ht="24.75">
      <c r="A16" s="14"/>
      <c r="B16" s="49" t="s">
        <v>81</v>
      </c>
      <c r="C16" s="14"/>
      <c r="D16" s="12"/>
      <c r="E16" s="12"/>
      <c r="F16" s="12"/>
    </row>
  </sheetData>
  <sheetProtection/>
  <mergeCells count="3">
    <mergeCell ref="A1:C1"/>
    <mergeCell ref="A2:C2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2013-09-18T18:18:36Z</cp:lastPrinted>
  <dcterms:created xsi:type="dcterms:W3CDTF">2010-07-01T09:47:29Z</dcterms:created>
  <dcterms:modified xsi:type="dcterms:W3CDTF">2016-09-20T14:30:50Z</dcterms:modified>
  <cp:category/>
  <cp:version/>
  <cp:contentType/>
  <cp:contentStatus/>
</cp:coreProperties>
</file>